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9320" windowHeight="7755"/>
  </bookViews>
  <sheets>
    <sheet name="Лист1 (2)" sheetId="1" r:id="rId1"/>
  </sheets>
  <definedNames>
    <definedName name="_xlnm._FilterDatabase" localSheetId="0" hidden="1">'Лист1 (2)'!$A$12:$O$25</definedName>
    <definedName name="_xlnm.Print_Titles" localSheetId="0">'Лист1 (2)'!$10:$12</definedName>
    <definedName name="_xlnm.Print_Area" localSheetId="0">'Лист1 (2)'!$A$1:$O$41</definedName>
  </definedNames>
  <calcPr calcId="145621"/>
</workbook>
</file>

<file path=xl/calcChain.xml><?xml version="1.0" encoding="utf-8"?>
<calcChain xmlns="http://schemas.openxmlformats.org/spreadsheetml/2006/main">
  <c r="M33" i="1" l="1"/>
  <c r="M28" i="1"/>
  <c r="M16" i="1"/>
  <c r="M15" i="1"/>
  <c r="M14" i="1"/>
  <c r="M13" i="1"/>
  <c r="M23" i="1" l="1"/>
  <c r="L31" i="1" l="1"/>
  <c r="L32" i="1" l="1"/>
  <c r="M30" i="1"/>
  <c r="L30" i="1"/>
  <c r="L28" i="1" l="1"/>
  <c r="M19" i="1"/>
  <c r="M29" i="1" l="1"/>
  <c r="L29" i="1"/>
  <c r="L27" i="1" l="1"/>
  <c r="L26" i="1"/>
  <c r="L25" i="1"/>
  <c r="L24" i="1"/>
  <c r="L14" i="1" l="1"/>
  <c r="L20" i="1" l="1"/>
  <c r="L22" i="1"/>
  <c r="L21" i="1"/>
  <c r="M27" i="1" l="1"/>
  <c r="M25" i="1" l="1"/>
  <c r="M22" i="1"/>
  <c r="L23" i="1" l="1"/>
  <c r="L19" i="1"/>
  <c r="L18" i="1"/>
  <c r="L16" i="1"/>
  <c r="L15" i="1"/>
  <c r="L13" i="1"/>
</calcChain>
</file>

<file path=xl/sharedStrings.xml><?xml version="1.0" encoding="utf-8"?>
<sst xmlns="http://schemas.openxmlformats.org/spreadsheetml/2006/main" count="100" uniqueCount="71">
  <si>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</si>
  <si>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</si>
  <si>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</si>
  <si>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</si>
  <si>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</si>
  <si>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</si>
  <si>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</si>
  <si>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</si>
  <si>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</si>
  <si>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</si>
  <si>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</si>
  <si>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</si>
  <si>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</si>
  <si>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 xml:space="preserve">Абсолютное значение </t>
  </si>
  <si>
    <t>Относительное значение, %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</si>
  <si>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</si>
  <si>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отнесения к маневренному жилому фонду</t>
  </si>
  <si>
    <t>Управление жилищной политики</t>
  </si>
  <si>
    <t>ДМСиГ</t>
  </si>
  <si>
    <t>Управление жилищной политики администрации города Югорска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</si>
  <si>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</si>
  <si>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</si>
  <si>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</si>
  <si>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</si>
  <si>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</si>
  <si>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</si>
  <si>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</si>
  <si>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</si>
  <si>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</si>
  <si>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</si>
  <si>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га</t>
  </si>
  <si>
    <t>Площадь территорий, подготовленных для индивидуального жилищного строительства</t>
  </si>
  <si>
    <t xml:space="preserve">Управление жилищной политики                  </t>
  </si>
  <si>
    <t>Объем ввода жилья на одного человека в год &lt;5&gt;</t>
  </si>
  <si>
    <t>Доля семей, обеспеченных жилыми помещениями, от числа семей, желающих улучшить жилищные условия</t>
  </si>
  <si>
    <t>Общая площадь жилых помещений, приходящихся в среднем на 1 жителя</t>
  </si>
  <si>
    <t>Количество молодых семей, получивших социальную выплату в виде денежной субсидии на улучшение жилищных условий</t>
  </si>
  <si>
    <t>Число лиц, обеспеченных субсидией, приравненных по льготам к ветеранам Великой Отечественной войны</t>
  </si>
  <si>
    <t>Количество приобретенных жилых помещений для переселения граждан из непригодных жилых помещений в домах, признанных аварийными</t>
  </si>
  <si>
    <t>Количество квадратных метров расселенного аварийного жилья, признанного до 01.01.2017</t>
  </si>
  <si>
    <t>Количество квадратных метров расселенного аварийного жилья, признанного после 01.01.2017</t>
  </si>
  <si>
    <t>Количество граждан, расселенных из аварийного жилищного фонда признанного до 01.01.2017</t>
  </si>
  <si>
    <t>Количество граждан, расселенных из аварийного жилищного фонда признанного после 01.01.2017</t>
  </si>
  <si>
    <t>Количество приобретенных жилых помещений для детей-сирот и детей, оставшихся без попечения родителей, лиц из числа детей-сирот и детей, оставшихся без попечения родителей</t>
  </si>
  <si>
    <t>кв. м. в год</t>
  </si>
  <si>
    <t>%</t>
  </si>
  <si>
    <t>кв. м.</t>
  </si>
  <si>
    <t>ед.</t>
  </si>
  <si>
    <t>чел.</t>
  </si>
  <si>
    <t>шт.</t>
  </si>
  <si>
    <t>Муниципальная программа города Югорска «Развитие жилищной сферы»</t>
  </si>
  <si>
    <t>2019 год</t>
  </si>
  <si>
    <t xml:space="preserve">Доля муниципальных услуг в электронном виде в общем количестве предоставленных услуг по выдаче разрешения на строительство </t>
  </si>
  <si>
    <t xml:space="preserve">Обоснование отклонения фактичкского значения целевого показателя от планового </t>
  </si>
  <si>
    <t>2020 год</t>
  </si>
  <si>
    <t>Объем жилищного строительства</t>
  </si>
  <si>
    <t xml:space="preserve">тыс. кв. метров
в год
</t>
  </si>
  <si>
    <t xml:space="preserve">тыс. семей
в год
</t>
  </si>
  <si>
    <t>Количество семей, улучшивших жилищные условия*</t>
  </si>
  <si>
    <t>Мероприятие реализовано в 2019 году.</t>
  </si>
  <si>
    <t>2021 год</t>
  </si>
  <si>
    <t>ДЖКиСК</t>
  </si>
  <si>
    <t>Площадь земельных участков, обеспеченных инженерными сетями водоотведения</t>
  </si>
  <si>
    <t>Общая площадь снесенных (демонтированных) объектов</t>
  </si>
  <si>
    <t>А.К. Некрасова</t>
  </si>
  <si>
    <t>Количество обследованных многоквартирных домов</t>
  </si>
  <si>
    <t>по состоянию на 30 декабря 2022 года</t>
  </si>
  <si>
    <t>Ю.В. Котелкина</t>
  </si>
  <si>
    <t>Целевой показатель не  достигнут, ввиду того, что отсутствует ввод в эксплуатацию многоквартирных жилых домов.</t>
  </si>
  <si>
    <t>Целевой показатель не достигнут, ввиду не исполнения показателя по вводу жилья до конца 2022 года.</t>
  </si>
  <si>
    <t>Дата составления отчета 17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</si>
</sst>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1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0" xfId="0" applyFont="1" applyFill="1"/>
    <xf numFmtId="0" fontId="15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9" fillId="0" borderId="4" xfId="0" applyFont="1" applyFill="1" applyBorder="1"/>
    <xf numFmtId="0" fontId="15" fillId="0" borderId="1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justify" vertical="top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justify" vertical="top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0" xfId="0" applyFont="1" applyBorder="1"/>
    <xf numFmtId="0" fontId="24" fillId="0" borderId="0" xfId="0" applyFont="1"/>
    <xf numFmtId="166" fontId="12" fillId="0" borderId="1" xfId="0" applyNumberFormat="1" applyFont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19" fillId="3" borderId="1" xfId="0" applyFont="1" applyFill="1" applyBorder="1"/>
    <xf numFmtId="0" fontId="2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top" wrapText="1"/>
    </xf>
    <xf numFmtId="0" fontId="1" fillId="3" borderId="0" xfId="0" applyFont="1" applyFill="1"/>
    <xf numFmtId="0" fontId="15" fillId="3" borderId="7" xfId="0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view="pageBreakPreview" zoomScale="70" zoomScaleNormal="100" zoomScaleSheetLayoutView="70" workbookViewId="0">
      <selection activeCell="S29" sqref="S29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4.28515625" style="1" customWidth="1"/>
    <col min="5" max="5" width="12.7109375" style="1" customWidth="1"/>
    <col min="6" max="6" width="11.85546875" style="1" customWidth="1"/>
    <col min="7" max="7" width="10.85546875" style="1" customWidth="1"/>
    <col min="8" max="8" width="2.7109375" style="1" hidden="1" customWidth="1"/>
    <col min="9" max="9" width="11.85546875" style="1" customWidth="1"/>
    <col min="10" max="10" width="14.5703125" style="1" customWidth="1"/>
    <col min="11" max="11" width="15" style="1" customWidth="1"/>
    <col min="12" max="12" width="18.42578125" style="1" customWidth="1"/>
    <col min="13" max="13" width="18.7109375" style="1" customWidth="1"/>
    <col min="14" max="14" width="51.7109375" style="77" customWidth="1"/>
    <col min="15" max="15" width="0.28515625" style="1" customWidth="1"/>
    <col min="16" max="16384" width="9.140625" style="1"/>
  </cols>
  <sheetData>
    <row r="1" spans="1:15" ht="9.75" customHeight="1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15.75" customHeight="1" x14ac:dyDescent="0.25">
      <c r="A2" s="128" t="s">
        <v>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5" ht="15.6" customHeight="1" x14ac:dyDescent="0.25">
      <c r="A3" s="128" t="s">
        <v>66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11.25" customHeight="1" x14ac:dyDescent="0.25">
      <c r="A4" s="6"/>
      <c r="B4" s="6"/>
      <c r="C4" s="6"/>
      <c r="D4" s="6"/>
      <c r="E4" s="7"/>
      <c r="F4" s="94"/>
      <c r="G4" s="94"/>
      <c r="H4" s="7"/>
      <c r="I4" s="94"/>
      <c r="J4" s="6"/>
      <c r="K4" s="6"/>
      <c r="L4" s="6"/>
      <c r="M4" s="6"/>
      <c r="N4" s="76"/>
    </row>
    <row r="5" spans="1:15" ht="15.6" customHeight="1" x14ac:dyDescent="0.25">
      <c r="A5" s="129" t="s">
        <v>50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5" ht="12" customHeight="1" x14ac:dyDescent="0.25">
      <c r="A6" s="130" t="s">
        <v>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5" s="15" customFormat="1" ht="15.6" customHeight="1" x14ac:dyDescent="0.25">
      <c r="A7" s="129" t="s">
        <v>19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5" ht="11.25" customHeight="1" x14ac:dyDescent="0.25">
      <c r="A8" s="130" t="s">
        <v>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5" ht="8.25" customHeight="1" x14ac:dyDescent="0.25">
      <c r="A9" s="3"/>
    </row>
    <row r="10" spans="1:15" ht="80.45" customHeight="1" x14ac:dyDescent="0.25">
      <c r="A10" s="131" t="s">
        <v>8</v>
      </c>
      <c r="B10" s="131" t="s">
        <v>9</v>
      </c>
      <c r="C10" s="131" t="s">
        <v>4</v>
      </c>
      <c r="D10" s="131" t="s">
        <v>10</v>
      </c>
      <c r="E10" s="131" t="s">
        <v>11</v>
      </c>
      <c r="F10" s="135" t="s">
        <v>12</v>
      </c>
      <c r="G10" s="136"/>
      <c r="H10" s="136"/>
      <c r="I10" s="137"/>
      <c r="J10" s="133" t="s">
        <v>3</v>
      </c>
      <c r="K10" s="134"/>
      <c r="L10" s="133" t="s">
        <v>2</v>
      </c>
      <c r="M10" s="134"/>
      <c r="N10" s="131" t="s">
        <v>53</v>
      </c>
    </row>
    <row r="11" spans="1:15" ht="55.5" customHeight="1" x14ac:dyDescent="0.25">
      <c r="A11" s="132"/>
      <c r="B11" s="132"/>
      <c r="C11" s="132"/>
      <c r="D11" s="132"/>
      <c r="E11" s="132"/>
      <c r="F11" s="8" t="s">
        <v>51</v>
      </c>
      <c r="G11" s="133" t="s">
        <v>54</v>
      </c>
      <c r="H11" s="134"/>
      <c r="I11" s="8" t="s">
        <v>60</v>
      </c>
      <c r="J11" s="8" t="s">
        <v>1</v>
      </c>
      <c r="K11" s="5" t="s">
        <v>0</v>
      </c>
      <c r="L11" s="8" t="s">
        <v>13</v>
      </c>
      <c r="M11" s="8" t="s">
        <v>14</v>
      </c>
      <c r="N11" s="132"/>
    </row>
    <row r="12" spans="1:15" ht="16.5" thickBot="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75">
        <v>6</v>
      </c>
      <c r="G12" s="112">
        <v>7</v>
      </c>
      <c r="H12" s="113"/>
      <c r="I12" s="29">
        <v>10</v>
      </c>
      <c r="J12" s="29">
        <v>9</v>
      </c>
      <c r="K12" s="29">
        <v>10</v>
      </c>
      <c r="L12" s="29">
        <v>11</v>
      </c>
      <c r="M12" s="29">
        <v>12</v>
      </c>
      <c r="N12" s="78">
        <v>13</v>
      </c>
    </row>
    <row r="13" spans="1:15" ht="69.75" customHeight="1" thickBot="1" x14ac:dyDescent="0.3">
      <c r="A13" s="39">
        <v>1</v>
      </c>
      <c r="B13" s="51" t="s">
        <v>33</v>
      </c>
      <c r="C13" s="30" t="s">
        <v>18</v>
      </c>
      <c r="D13" s="54" t="s">
        <v>44</v>
      </c>
      <c r="E13" s="55">
        <v>0.3</v>
      </c>
      <c r="F13" s="43">
        <v>0.5</v>
      </c>
      <c r="G13" s="43">
        <v>0.8</v>
      </c>
      <c r="H13" s="43">
        <v>86</v>
      </c>
      <c r="I13" s="91">
        <v>0.51</v>
      </c>
      <c r="J13" s="54">
        <v>0.7</v>
      </c>
      <c r="K13" s="91">
        <v>0.51</v>
      </c>
      <c r="L13" s="31">
        <f>K13-J13</f>
        <v>-0.18999999999999995</v>
      </c>
      <c r="M13" s="32">
        <f>K13/J13*100</f>
        <v>72.857142857142861</v>
      </c>
      <c r="N13" s="79" t="s">
        <v>69</v>
      </c>
      <c r="O13" s="13"/>
    </row>
    <row r="14" spans="1:15" ht="77.25" customHeight="1" thickBot="1" x14ac:dyDescent="0.3">
      <c r="A14" s="40">
        <v>2</v>
      </c>
      <c r="B14" s="52" t="s">
        <v>34</v>
      </c>
      <c r="C14" s="30" t="s">
        <v>17</v>
      </c>
      <c r="D14" s="56" t="s">
        <v>45</v>
      </c>
      <c r="E14" s="57">
        <v>45</v>
      </c>
      <c r="F14" s="41">
        <v>56.5</v>
      </c>
      <c r="G14" s="41">
        <v>52</v>
      </c>
      <c r="H14" s="33">
        <v>0.75</v>
      </c>
      <c r="I14" s="41">
        <v>56.1</v>
      </c>
      <c r="J14" s="56">
        <v>50.5</v>
      </c>
      <c r="K14" s="41">
        <v>56.22</v>
      </c>
      <c r="L14" s="31">
        <f>K14-J14</f>
        <v>5.7199999999999989</v>
      </c>
      <c r="M14" s="44">
        <f>K14/J14*100</f>
        <v>111.32673267326732</v>
      </c>
      <c r="N14" s="79"/>
      <c r="O14" s="10"/>
    </row>
    <row r="15" spans="1:15" ht="60.75" customHeight="1" thickBot="1" x14ac:dyDescent="0.3">
      <c r="A15" s="40">
        <v>3</v>
      </c>
      <c r="B15" s="53" t="s">
        <v>52</v>
      </c>
      <c r="C15" s="30" t="s">
        <v>18</v>
      </c>
      <c r="D15" s="56" t="s">
        <v>45</v>
      </c>
      <c r="E15" s="57">
        <v>40</v>
      </c>
      <c r="F15" s="42">
        <v>54.5</v>
      </c>
      <c r="G15" s="42">
        <v>100</v>
      </c>
      <c r="H15" s="43">
        <v>28.6</v>
      </c>
      <c r="I15" s="42">
        <v>100</v>
      </c>
      <c r="J15" s="56">
        <v>70</v>
      </c>
      <c r="K15" s="42">
        <v>70</v>
      </c>
      <c r="L15" s="32">
        <f t="shared" ref="L15:L28" si="0">K15-J15</f>
        <v>0</v>
      </c>
      <c r="M15" s="32">
        <f>K15/J15*100</f>
        <v>100</v>
      </c>
      <c r="N15" s="80"/>
      <c r="O15" s="10"/>
    </row>
    <row r="16" spans="1:15" s="12" customFormat="1" ht="46.5" customHeight="1" thickBot="1" x14ac:dyDescent="0.3">
      <c r="A16" s="39">
        <v>4</v>
      </c>
      <c r="B16" s="53" t="s">
        <v>35</v>
      </c>
      <c r="C16" s="30" t="s">
        <v>18</v>
      </c>
      <c r="D16" s="56" t="s">
        <v>46</v>
      </c>
      <c r="E16" s="57">
        <v>28.8</v>
      </c>
      <c r="F16" s="43">
        <v>28.3</v>
      </c>
      <c r="G16" s="43">
        <v>28.8</v>
      </c>
      <c r="H16" s="60">
        <v>35.31</v>
      </c>
      <c r="I16" s="43">
        <v>28.4</v>
      </c>
      <c r="J16" s="61">
        <v>28.2</v>
      </c>
      <c r="K16" s="43">
        <v>28.5</v>
      </c>
      <c r="L16" s="34">
        <f t="shared" si="0"/>
        <v>0.30000000000000071</v>
      </c>
      <c r="M16" s="32">
        <f>K16/J16*100</f>
        <v>101.06382978723406</v>
      </c>
      <c r="N16" s="79"/>
      <c r="O16" s="13"/>
    </row>
    <row r="17" spans="1:15" ht="72.75" customHeight="1" thickBot="1" x14ac:dyDescent="0.3">
      <c r="A17" s="40">
        <v>5</v>
      </c>
      <c r="B17" s="53" t="s">
        <v>36</v>
      </c>
      <c r="C17" s="30" t="s">
        <v>17</v>
      </c>
      <c r="D17" s="56" t="s">
        <v>47</v>
      </c>
      <c r="E17" s="57">
        <v>3</v>
      </c>
      <c r="F17" s="46">
        <v>3</v>
      </c>
      <c r="G17" s="46">
        <v>21</v>
      </c>
      <c r="H17" s="45">
        <v>10</v>
      </c>
      <c r="I17" s="46">
        <v>0</v>
      </c>
      <c r="J17" s="61">
        <v>9</v>
      </c>
      <c r="K17" s="46">
        <v>9</v>
      </c>
      <c r="L17" s="45">
        <v>0</v>
      </c>
      <c r="M17" s="44">
        <v>100</v>
      </c>
      <c r="N17" s="81"/>
      <c r="O17" s="10"/>
    </row>
    <row r="18" spans="1:15" ht="65.25" customHeight="1" thickBot="1" x14ac:dyDescent="0.3">
      <c r="A18" s="39">
        <v>6</v>
      </c>
      <c r="B18" s="53" t="s">
        <v>37</v>
      </c>
      <c r="C18" s="30" t="s">
        <v>17</v>
      </c>
      <c r="D18" s="56" t="s">
        <v>48</v>
      </c>
      <c r="E18" s="57">
        <v>1</v>
      </c>
      <c r="F18" s="46">
        <v>2</v>
      </c>
      <c r="G18" s="46">
        <v>0</v>
      </c>
      <c r="H18" s="46">
        <v>0</v>
      </c>
      <c r="I18" s="46">
        <v>1</v>
      </c>
      <c r="J18" s="56">
        <v>0</v>
      </c>
      <c r="K18" s="36">
        <v>0</v>
      </c>
      <c r="L18" s="35">
        <f t="shared" si="0"/>
        <v>0</v>
      </c>
      <c r="M18" s="44">
        <v>100</v>
      </c>
      <c r="N18" s="80"/>
      <c r="O18" s="13"/>
    </row>
    <row r="19" spans="1:15" s="11" customFormat="1" ht="67.5" customHeight="1" thickBot="1" x14ac:dyDescent="0.3">
      <c r="A19" s="39">
        <v>7</v>
      </c>
      <c r="B19" s="53" t="s">
        <v>38</v>
      </c>
      <c r="C19" s="30" t="s">
        <v>17</v>
      </c>
      <c r="D19" s="56" t="s">
        <v>49</v>
      </c>
      <c r="E19" s="57">
        <v>10</v>
      </c>
      <c r="F19" s="46">
        <v>62</v>
      </c>
      <c r="G19" s="46">
        <v>103</v>
      </c>
      <c r="H19" s="46">
        <v>1</v>
      </c>
      <c r="I19" s="46">
        <v>71</v>
      </c>
      <c r="J19" s="104">
        <v>40</v>
      </c>
      <c r="K19" s="46">
        <v>40</v>
      </c>
      <c r="L19" s="35">
        <f t="shared" si="0"/>
        <v>0</v>
      </c>
      <c r="M19" s="44">
        <f t="shared" ref="M16:M25" si="1">K19/J19*100</f>
        <v>100</v>
      </c>
      <c r="N19" s="82"/>
      <c r="O19" s="14"/>
    </row>
    <row r="20" spans="1:15" s="4" customFormat="1" ht="82.5" customHeight="1" thickBot="1" x14ac:dyDescent="0.3">
      <c r="A20" s="39">
        <v>8</v>
      </c>
      <c r="B20" s="53" t="s">
        <v>15</v>
      </c>
      <c r="C20" s="30" t="s">
        <v>17</v>
      </c>
      <c r="D20" s="56" t="s">
        <v>49</v>
      </c>
      <c r="E20" s="57">
        <v>8</v>
      </c>
      <c r="F20" s="47">
        <v>0</v>
      </c>
      <c r="G20" s="47">
        <v>11</v>
      </c>
      <c r="H20" s="46">
        <v>88</v>
      </c>
      <c r="I20" s="47">
        <v>12</v>
      </c>
      <c r="J20" s="56">
        <v>4</v>
      </c>
      <c r="K20" s="47">
        <v>4</v>
      </c>
      <c r="L20" s="45">
        <f t="shared" si="0"/>
        <v>0</v>
      </c>
      <c r="M20" s="44">
        <v>100</v>
      </c>
      <c r="N20" s="82"/>
      <c r="O20" s="14"/>
    </row>
    <row r="21" spans="1:15" ht="51.75" customHeight="1" thickBot="1" x14ac:dyDescent="0.3">
      <c r="A21" s="40">
        <v>9</v>
      </c>
      <c r="B21" s="53" t="s">
        <v>16</v>
      </c>
      <c r="C21" s="30" t="s">
        <v>17</v>
      </c>
      <c r="D21" s="56" t="s">
        <v>49</v>
      </c>
      <c r="E21" s="57">
        <v>1</v>
      </c>
      <c r="F21" s="47">
        <v>0</v>
      </c>
      <c r="G21" s="47">
        <v>1</v>
      </c>
      <c r="H21" s="45">
        <v>53</v>
      </c>
      <c r="I21" s="47">
        <v>0</v>
      </c>
      <c r="J21" s="56">
        <v>5</v>
      </c>
      <c r="K21" s="47">
        <v>5</v>
      </c>
      <c r="L21" s="45">
        <f t="shared" si="0"/>
        <v>0</v>
      </c>
      <c r="M21" s="32">
        <v>100</v>
      </c>
      <c r="N21" s="81"/>
      <c r="O21" s="10"/>
    </row>
    <row r="22" spans="1:15" ht="96" customHeight="1" thickBot="1" x14ac:dyDescent="0.3">
      <c r="A22" s="40">
        <v>10</v>
      </c>
      <c r="B22" s="53" t="s">
        <v>43</v>
      </c>
      <c r="C22" s="30" t="s">
        <v>17</v>
      </c>
      <c r="D22" s="56" t="s">
        <v>49</v>
      </c>
      <c r="E22" s="57">
        <v>7</v>
      </c>
      <c r="F22" s="47">
        <v>7</v>
      </c>
      <c r="G22" s="47">
        <v>9</v>
      </c>
      <c r="H22" s="37">
        <v>21</v>
      </c>
      <c r="I22" s="47">
        <v>9</v>
      </c>
      <c r="J22" s="56">
        <v>10</v>
      </c>
      <c r="K22" s="47">
        <v>10</v>
      </c>
      <c r="L22" s="45">
        <f t="shared" si="0"/>
        <v>0</v>
      </c>
      <c r="M22" s="32">
        <f t="shared" si="1"/>
        <v>100</v>
      </c>
      <c r="N22" s="81"/>
      <c r="O22" s="10"/>
    </row>
    <row r="23" spans="1:15" s="12" customFormat="1" ht="53.25" customHeight="1" thickBot="1" x14ac:dyDescent="0.3">
      <c r="A23" s="39">
        <v>11</v>
      </c>
      <c r="B23" s="53" t="s">
        <v>31</v>
      </c>
      <c r="C23" s="30" t="s">
        <v>18</v>
      </c>
      <c r="D23" s="56" t="s">
        <v>30</v>
      </c>
      <c r="E23" s="57">
        <v>1.5</v>
      </c>
      <c r="F23" s="48">
        <v>12.85</v>
      </c>
      <c r="G23" s="48">
        <v>0</v>
      </c>
      <c r="H23" s="56">
        <v>1.5</v>
      </c>
      <c r="I23" s="48">
        <v>0</v>
      </c>
      <c r="J23" s="61">
        <v>4.9000000000000004</v>
      </c>
      <c r="K23" s="108">
        <v>4.9000000000000004</v>
      </c>
      <c r="L23" s="43">
        <f t="shared" si="0"/>
        <v>0</v>
      </c>
      <c r="M23" s="42">
        <f t="shared" si="1"/>
        <v>100</v>
      </c>
      <c r="N23" s="79"/>
      <c r="O23" s="14"/>
    </row>
    <row r="24" spans="1:15" s="12" customFormat="1" ht="56.25" customHeight="1" thickBot="1" x14ac:dyDescent="0.3">
      <c r="A24" s="49">
        <v>12</v>
      </c>
      <c r="B24" s="52" t="s">
        <v>39</v>
      </c>
      <c r="C24" s="30" t="s">
        <v>17</v>
      </c>
      <c r="D24" s="56" t="s">
        <v>46</v>
      </c>
      <c r="E24" s="58">
        <v>1728</v>
      </c>
      <c r="F24" s="59">
        <v>1728</v>
      </c>
      <c r="G24" s="59">
        <v>0</v>
      </c>
      <c r="H24" s="49">
        <v>0</v>
      </c>
      <c r="I24" s="59">
        <v>0</v>
      </c>
      <c r="J24" s="59">
        <v>0</v>
      </c>
      <c r="K24" s="59">
        <v>0</v>
      </c>
      <c r="L24" s="45">
        <f t="shared" si="0"/>
        <v>0</v>
      </c>
      <c r="M24" s="44">
        <v>0</v>
      </c>
      <c r="N24" s="83" t="s">
        <v>59</v>
      </c>
      <c r="O24" s="14"/>
    </row>
    <row r="25" spans="1:15" s="12" customFormat="1" ht="69" customHeight="1" thickBot="1" x14ac:dyDescent="0.3">
      <c r="A25" s="39">
        <v>13</v>
      </c>
      <c r="B25" s="52" t="s">
        <v>40</v>
      </c>
      <c r="C25" s="30" t="s">
        <v>17</v>
      </c>
      <c r="D25" s="56" t="s">
        <v>46</v>
      </c>
      <c r="E25" s="58">
        <v>2791</v>
      </c>
      <c r="F25" s="59">
        <v>2670</v>
      </c>
      <c r="G25" s="59">
        <v>520</v>
      </c>
      <c r="H25" s="46">
        <v>0</v>
      </c>
      <c r="I25" s="59">
        <v>7800</v>
      </c>
      <c r="J25" s="105">
        <v>6270</v>
      </c>
      <c r="K25" s="105">
        <v>6270</v>
      </c>
      <c r="L25" s="45">
        <f t="shared" si="0"/>
        <v>0</v>
      </c>
      <c r="M25" s="32">
        <f t="shared" si="1"/>
        <v>100</v>
      </c>
      <c r="N25" s="80"/>
      <c r="O25" s="14"/>
    </row>
    <row r="26" spans="1:15" s="12" customFormat="1" ht="60" customHeight="1" thickBot="1" x14ac:dyDescent="0.3">
      <c r="A26" s="39">
        <v>14</v>
      </c>
      <c r="B26" s="53" t="s">
        <v>41</v>
      </c>
      <c r="C26" s="30" t="s">
        <v>17</v>
      </c>
      <c r="D26" s="56" t="s">
        <v>48</v>
      </c>
      <c r="E26" s="57">
        <v>58</v>
      </c>
      <c r="F26" s="48">
        <v>58</v>
      </c>
      <c r="G26" s="48">
        <v>0</v>
      </c>
      <c r="H26" s="46"/>
      <c r="I26" s="48">
        <v>0</v>
      </c>
      <c r="J26" s="56">
        <v>0</v>
      </c>
      <c r="K26" s="48">
        <v>0</v>
      </c>
      <c r="L26" s="45">
        <f t="shared" si="0"/>
        <v>0</v>
      </c>
      <c r="M26" s="44">
        <v>0</v>
      </c>
      <c r="N26" s="83" t="s">
        <v>59</v>
      </c>
      <c r="O26" s="14"/>
    </row>
    <row r="27" spans="1:15" ht="82.5" customHeight="1" x14ac:dyDescent="0.25">
      <c r="A27" s="63">
        <v>15</v>
      </c>
      <c r="B27" s="64" t="s">
        <v>42</v>
      </c>
      <c r="C27" s="65" t="s">
        <v>17</v>
      </c>
      <c r="D27" s="66" t="s">
        <v>48</v>
      </c>
      <c r="E27" s="67">
        <v>150</v>
      </c>
      <c r="F27" s="69">
        <v>150</v>
      </c>
      <c r="G27" s="69">
        <v>62</v>
      </c>
      <c r="H27" s="68">
        <v>0</v>
      </c>
      <c r="I27" s="69">
        <v>302</v>
      </c>
      <c r="J27" s="106">
        <v>178</v>
      </c>
      <c r="K27" s="69">
        <v>178</v>
      </c>
      <c r="L27" s="70">
        <f t="shared" si="0"/>
        <v>0</v>
      </c>
      <c r="M27" s="71">
        <f t="shared" ref="M27:M28" si="2">K27/J27*100</f>
        <v>100</v>
      </c>
      <c r="N27" s="80"/>
    </row>
    <row r="28" spans="1:15" ht="57" customHeight="1" x14ac:dyDescent="0.25">
      <c r="A28" s="38">
        <v>16</v>
      </c>
      <c r="B28" s="72" t="s">
        <v>55</v>
      </c>
      <c r="C28" s="30" t="s">
        <v>18</v>
      </c>
      <c r="D28" s="93" t="s">
        <v>56</v>
      </c>
      <c r="E28" s="87">
        <v>25</v>
      </c>
      <c r="F28" s="87">
        <v>19</v>
      </c>
      <c r="G28" s="87">
        <v>32</v>
      </c>
      <c r="H28" s="87">
        <v>25</v>
      </c>
      <c r="I28" s="88">
        <v>19.574999999999999</v>
      </c>
      <c r="J28" s="87">
        <v>24.85</v>
      </c>
      <c r="K28" s="88">
        <v>20.02</v>
      </c>
      <c r="L28" s="90">
        <f t="shared" si="0"/>
        <v>-4.8300000000000018</v>
      </c>
      <c r="M28" s="44">
        <f>K28/J28*100</f>
        <v>80.563380281690129</v>
      </c>
      <c r="N28" s="84" t="s">
        <v>68</v>
      </c>
    </row>
    <row r="29" spans="1:15" ht="62.25" customHeight="1" x14ac:dyDescent="0.25">
      <c r="A29" s="38">
        <v>17</v>
      </c>
      <c r="B29" s="92" t="s">
        <v>58</v>
      </c>
      <c r="C29" s="30" t="s">
        <v>17</v>
      </c>
      <c r="D29" s="73" t="s">
        <v>57</v>
      </c>
      <c r="E29" s="73">
        <v>0.42499999999999999</v>
      </c>
      <c r="F29" s="88">
        <v>0.34</v>
      </c>
      <c r="G29" s="88">
        <v>0.27500000000000002</v>
      </c>
      <c r="H29" s="89"/>
      <c r="I29" s="74">
        <v>0.28100000000000003</v>
      </c>
      <c r="J29" s="87">
        <v>0.28000000000000003</v>
      </c>
      <c r="K29" s="74">
        <v>0.28000000000000003</v>
      </c>
      <c r="L29" s="45">
        <f t="shared" ref="L29" si="3">K29-J29</f>
        <v>0</v>
      </c>
      <c r="M29" s="44">
        <f t="shared" ref="M29" si="4">K29/J29*100</f>
        <v>100</v>
      </c>
      <c r="N29" s="84"/>
    </row>
    <row r="30" spans="1:15" s="103" customFormat="1" ht="60" customHeight="1" x14ac:dyDescent="0.25">
      <c r="A30" s="95">
        <v>18</v>
      </c>
      <c r="B30" s="96" t="s">
        <v>62</v>
      </c>
      <c r="C30" s="97" t="s">
        <v>61</v>
      </c>
      <c r="D30" s="109" t="s">
        <v>30</v>
      </c>
      <c r="E30" s="110">
        <v>758.34</v>
      </c>
      <c r="F30" s="88"/>
      <c r="G30" s="88"/>
      <c r="H30" s="111"/>
      <c r="I30" s="74"/>
      <c r="J30" s="109">
        <v>834.96</v>
      </c>
      <c r="K30" s="110">
        <v>834.96</v>
      </c>
      <c r="L30" s="91">
        <f t="shared" ref="L30:L32" si="5">K30-J30</f>
        <v>0</v>
      </c>
      <c r="M30" s="42">
        <f t="shared" ref="M30" si="6">K30/J30*100</f>
        <v>100</v>
      </c>
      <c r="N30" s="102"/>
    </row>
    <row r="31" spans="1:15" s="103" customFormat="1" ht="60" customHeight="1" x14ac:dyDescent="0.25">
      <c r="A31" s="95">
        <v>19</v>
      </c>
      <c r="B31" s="96" t="s">
        <v>63</v>
      </c>
      <c r="C31" s="97" t="s">
        <v>61</v>
      </c>
      <c r="D31" s="98" t="s">
        <v>46</v>
      </c>
      <c r="E31" s="98">
        <v>500</v>
      </c>
      <c r="F31" s="99"/>
      <c r="G31" s="99"/>
      <c r="H31" s="100"/>
      <c r="I31" s="99"/>
      <c r="J31" s="107">
        <v>6975.6</v>
      </c>
      <c r="K31" s="107">
        <v>6975.6</v>
      </c>
      <c r="L31" s="46">
        <f t="shared" ref="L31" si="7">K31-J31</f>
        <v>0</v>
      </c>
      <c r="M31" s="42">
        <v>100</v>
      </c>
      <c r="N31" s="102"/>
    </row>
    <row r="32" spans="1:15" s="103" customFormat="1" ht="60" customHeight="1" x14ac:dyDescent="0.25">
      <c r="A32" s="95">
        <v>20</v>
      </c>
      <c r="B32" s="96" t="s">
        <v>65</v>
      </c>
      <c r="C32" s="97" t="s">
        <v>18</v>
      </c>
      <c r="D32" s="98" t="s">
        <v>49</v>
      </c>
      <c r="E32" s="98">
        <v>0</v>
      </c>
      <c r="F32" s="99">
        <v>0</v>
      </c>
      <c r="G32" s="99">
        <v>0</v>
      </c>
      <c r="H32" s="100"/>
      <c r="I32" s="99">
        <v>0</v>
      </c>
      <c r="J32" s="101">
        <v>10</v>
      </c>
      <c r="K32" s="99">
        <v>10</v>
      </c>
      <c r="L32" s="46">
        <f t="shared" si="5"/>
        <v>0</v>
      </c>
      <c r="M32" s="42">
        <v>100</v>
      </c>
      <c r="N32" s="102"/>
    </row>
    <row r="33" spans="1:14" ht="52.5" customHeight="1" x14ac:dyDescent="0.25">
      <c r="B33" s="114"/>
      <c r="C33" s="114"/>
      <c r="D33" s="114"/>
      <c r="E33" s="9"/>
      <c r="F33" s="62"/>
      <c r="G33" s="126"/>
      <c r="H33" s="126"/>
      <c r="I33" s="126"/>
      <c r="J33" s="126"/>
      <c r="K33" s="2"/>
      <c r="M33" s="138">
        <f>SUM(M13:M32)/20</f>
        <v>88.290554279966713</v>
      </c>
    </row>
    <row r="34" spans="1:14" ht="10.5" customHeight="1" x14ac:dyDescent="0.25">
      <c r="A34" s="50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  <row r="35" spans="1:14" s="21" customFormat="1" ht="24" customHeight="1" x14ac:dyDescent="0.25">
      <c r="A35" s="123" t="s">
        <v>32</v>
      </c>
      <c r="B35" s="123"/>
      <c r="C35" s="16" t="s">
        <v>20</v>
      </c>
      <c r="D35" s="17"/>
      <c r="E35" s="18"/>
      <c r="F35" s="18"/>
      <c r="G35" s="119" t="s">
        <v>21</v>
      </c>
      <c r="H35" s="120"/>
      <c r="I35" s="120"/>
      <c r="J35" s="19"/>
      <c r="K35" s="20"/>
      <c r="L35" s="27" t="s">
        <v>22</v>
      </c>
      <c r="N35" s="85"/>
    </row>
    <row r="36" spans="1:14" s="21" customFormat="1" ht="15" x14ac:dyDescent="0.25">
      <c r="A36" s="117" t="s">
        <v>27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8"/>
      <c r="L36" s="118"/>
      <c r="N36" s="85"/>
    </row>
    <row r="37" spans="1:14" customFormat="1" ht="12" customHeight="1" x14ac:dyDescent="0.25">
      <c r="A37" s="22" t="s">
        <v>23</v>
      </c>
      <c r="B37" s="22"/>
      <c r="C37" s="22"/>
      <c r="D37" s="22"/>
      <c r="E37" s="22"/>
      <c r="F37" s="22"/>
      <c r="G37" s="22"/>
      <c r="H37" s="22"/>
      <c r="J37" s="22"/>
      <c r="N37" s="86"/>
    </row>
    <row r="38" spans="1:14" customFormat="1" ht="36" customHeight="1" x14ac:dyDescent="0.25">
      <c r="A38" s="123" t="s">
        <v>24</v>
      </c>
      <c r="B38" s="123"/>
      <c r="C38" s="23" t="s">
        <v>67</v>
      </c>
      <c r="D38" s="24"/>
      <c r="E38" s="18"/>
      <c r="F38" s="18"/>
      <c r="G38" s="121" t="s">
        <v>26</v>
      </c>
      <c r="H38" s="122"/>
      <c r="I38" s="118"/>
      <c r="J38" s="25" t="s">
        <v>64</v>
      </c>
      <c r="K38" s="18"/>
      <c r="L38" s="28" t="s">
        <v>29</v>
      </c>
      <c r="N38" s="86"/>
    </row>
    <row r="39" spans="1:14" customFormat="1" ht="15" x14ac:dyDescent="0.25">
      <c r="A39" s="117" t="s">
        <v>28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118"/>
      <c r="N39" s="86"/>
    </row>
    <row r="40" spans="1:14" customFormat="1" ht="15" x14ac:dyDescent="0.25">
      <c r="A40" s="22" t="s">
        <v>25</v>
      </c>
      <c r="B40" s="18"/>
      <c r="C40" s="18"/>
      <c r="D40" s="24"/>
      <c r="E40" s="18"/>
      <c r="F40" s="18"/>
      <c r="G40" s="18"/>
      <c r="H40" s="18"/>
      <c r="J40" s="18"/>
      <c r="N40" s="86"/>
    </row>
    <row r="41" spans="1:14" customFormat="1" ht="13.5" customHeight="1" x14ac:dyDescent="0.25">
      <c r="A41" s="115" t="s">
        <v>70</v>
      </c>
      <c r="B41" s="116"/>
      <c r="C41" s="116"/>
      <c r="D41" s="26"/>
      <c r="E41" s="18"/>
      <c r="F41" s="18"/>
      <c r="G41" s="18"/>
      <c r="H41" s="18"/>
      <c r="J41" s="18"/>
      <c r="N41" s="86"/>
    </row>
  </sheetData>
  <mergeCells count="28">
    <mergeCell ref="A7:N7"/>
    <mergeCell ref="A8:N8"/>
    <mergeCell ref="A10:A11"/>
    <mergeCell ref="B10:B11"/>
    <mergeCell ref="C10:C11"/>
    <mergeCell ref="D10:D11"/>
    <mergeCell ref="L10:M10"/>
    <mergeCell ref="N10:N11"/>
    <mergeCell ref="E10:E11"/>
    <mergeCell ref="J10:K10"/>
    <mergeCell ref="G11:H11"/>
    <mergeCell ref="F10:I10"/>
    <mergeCell ref="A1:N1"/>
    <mergeCell ref="A2:N2"/>
    <mergeCell ref="A3:N3"/>
    <mergeCell ref="A5:N5"/>
    <mergeCell ref="A6:N6"/>
    <mergeCell ref="G12:H12"/>
    <mergeCell ref="B33:D33"/>
    <mergeCell ref="A41:C41"/>
    <mergeCell ref="A36:L36"/>
    <mergeCell ref="G35:I35"/>
    <mergeCell ref="G38:I38"/>
    <mergeCell ref="A39:L39"/>
    <mergeCell ref="A35:B35"/>
    <mergeCell ref="A38:B38"/>
    <mergeCell ref="B34:N34"/>
    <mergeCell ref="G33:J33"/>
  </mergeCells>
  <pageMargins left="0.27559055118110237" right="0.23622047244094491" top="0.19685039370078741" bottom="0.27559055118110237" header="0.31496062992125984" footer="0.1574803149606299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Демидова Диана Мироновна</cp:lastModifiedBy>
  <cp:lastPrinted>2023-01-16T10:26:40Z</cp:lastPrinted>
  <dcterms:created xsi:type="dcterms:W3CDTF">2015-01-15T06:06:13Z</dcterms:created>
  <dcterms:modified xsi:type="dcterms:W3CDTF">2023-03-21T13:51:26Z</dcterms:modified>
</cp:coreProperties>
</file>